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910779\Desktop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工事費内訳書!$A$1:$G$118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工事費内訳書!$G$118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工事費内訳書!$I$118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26"/>
  <c r="G31"/>
  <c r="G35"/>
  <c r="G37"/>
  <c r="G38"/>
  <c r="G41"/>
  <c r="G43"/>
  <c r="G44"/>
  <c r="G51"/>
  <c r="G59"/>
  <c r="G63"/>
  <c r="G66"/>
  <c r="G67"/>
  <c r="G75"/>
  <c r="G80"/>
  <c r="G85"/>
  <c r="G93"/>
  <c r="G98"/>
  <c r="G99"/>
  <c r="G103"/>
  <c r="G104"/>
  <c r="G107"/>
  <c r="G108"/>
  <c r="G110"/>
  <c r="G113"/>
  <c r="G114"/>
  <c r="G115"/>
  <c r="G117"/>
  <c r="G118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<sst xmlns="http://schemas.openxmlformats.org/spreadsheetml/2006/main">
  <si>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</si>
  <si>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</si>
  <si>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</si>
  <si>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</si>
  <si>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</si>
  <si>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Ｒ７吉耕　広域　吉野川中部　路床２工事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</si>
  <si>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</si>
  <si>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</si>
  <si>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</si>
  <si>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</si>
  <si>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</si>
  <si>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</si>
  <si>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</si>
  <si>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</si>
  <si>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</si>
  <si>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</si>
  <si>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</si>
  <si>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道路土工
_x000d_</t>
  </si>
  <si>
    <t>掘削
_x000d_</t>
  </si>
  <si>
    <t>m3</t>
  </si>
  <si>
    <t>路体盛土
_x000d_構造物周辺</t>
  </si>
  <si>
    <t>路体盛土
_x000d_W&lt;1.0</t>
  </si>
  <si>
    <t>路体盛土
_x000d_2.5≦W&lt;4.0</t>
  </si>
  <si>
    <t>路体盛土
_x000d_W≧4.0</t>
  </si>
  <si>
    <t>路床盛土
_x000d_構造物周辺</t>
  </si>
  <si>
    <t>路床盛土
_x000d_W&lt;1.0</t>
  </si>
  <si>
    <t>路床盛土
_x000d_1.0≦W&lt;2.5</t>
  </si>
  <si>
    <t>土砂運搬
_x000d_現場→仮置き場</t>
  </si>
  <si>
    <t>土砂運搬
_x000d_仮置き場→現場</t>
  </si>
  <si>
    <t>残土処理
_x000d_処分・運搬</t>
  </si>
  <si>
    <t>作業土工
_x000d_擁壁</t>
  </si>
  <si>
    <t>床掘り
_x000d_土砂</t>
  </si>
  <si>
    <t>基面整正
_x000d_</t>
  </si>
  <si>
    <t>㎡</t>
  </si>
  <si>
    <t>埋戻し
_x000d_構造物周辺</t>
  </si>
  <si>
    <t>埋戻し
_x000d_W&lt;1.0</t>
  </si>
  <si>
    <t>作業土工
_x000d_排水</t>
  </si>
  <si>
    <t>法面整形工
_x000d_</t>
  </si>
  <si>
    <t>切土法面整形
_x000d_</t>
  </si>
  <si>
    <t>法面工
_x000d_</t>
  </si>
  <si>
    <t>小段コンクリート
_x000d_</t>
  </si>
  <si>
    <t>コンクリート
_x000d_18-8-40</t>
  </si>
  <si>
    <t>目地板
_x000d_t=10mm</t>
  </si>
  <si>
    <t>法面保護工
_x000d_</t>
  </si>
  <si>
    <t>植生基材吹付
_x000d_,厚３cm</t>
  </si>
  <si>
    <t>擁壁工
_x000d_</t>
  </si>
  <si>
    <t>1号重力式擁壁
_x000d_</t>
  </si>
  <si>
    <t>型枠
_x000d_</t>
  </si>
  <si>
    <t>水抜管
_x000d_VP,65mm</t>
  </si>
  <si>
    <t>ｍ</t>
  </si>
  <si>
    <t>基礎砕石
_x000d_17.5cmを超え20.0cm以下</t>
  </si>
  <si>
    <t>足場工
_x000d_単管傾斜</t>
  </si>
  <si>
    <t>掛㎡</t>
  </si>
  <si>
    <t>もたれ式擁壁
_x000d_</t>
  </si>
  <si>
    <t>裏込砕石
_x000d_RC-40</t>
  </si>
  <si>
    <t>3-2号小口止め
_x000d_</t>
  </si>
  <si>
    <t>平張コンクリート
_x000d_</t>
  </si>
  <si>
    <t>基礎砕石
_x000d_7.5cmを超え12.5cm以下</t>
  </si>
  <si>
    <t>小型水路工
_x000d_</t>
  </si>
  <si>
    <t>2号U型側溝
_x000d_</t>
  </si>
  <si>
    <t>コンクリート
_x000d_24-12-25</t>
  </si>
  <si>
    <t>均しコンクリート
_x000d_18-8-40</t>
  </si>
  <si>
    <t>鉄筋
_x000d_SD345,D13</t>
  </si>
  <si>
    <t>ton</t>
  </si>
  <si>
    <t>3-1号U型側溝
_x000d_</t>
  </si>
  <si>
    <t>基礎砕石
_x000d_12.5cmを超え17.5cm以下</t>
  </si>
  <si>
    <t>3-2号U型側溝
_x000d_</t>
  </si>
  <si>
    <t>1号排水用集水枡
_x000d_</t>
  </si>
  <si>
    <t>縦排水路・集水枡
_x000d_</t>
  </si>
  <si>
    <t>落石防護工
_x000d_</t>
  </si>
  <si>
    <t>落石防止工
_x000d_</t>
  </si>
  <si>
    <t>落石防護柵設置工
_x000d_H=2.0m</t>
  </si>
  <si>
    <t>中間支柱設置工
_x000d_H=2.0m</t>
  </si>
  <si>
    <t>本</t>
  </si>
  <si>
    <t>端末支柱設置工
_x000d_H=2.0m</t>
  </si>
  <si>
    <t>構造物撤去工
_x000d_</t>
  </si>
  <si>
    <t>構造物取壊し工
_x000d_</t>
  </si>
  <si>
    <t>吹付法面取壊し
_x000d_</t>
  </si>
  <si>
    <t>吹付法面処理
_x000d_処分・運搬</t>
  </si>
  <si>
    <t>間接工事費
_x000d_</t>
  </si>
  <si>
    <t>共通仮設費
_x000d_</t>
  </si>
  <si>
    <t>共通仮設費（率計上分）
_x000d_</t>
  </si>
  <si>
    <t>現場管理費
_x000d_</t>
  </si>
  <si>
    <t>現場管理費（率計上）
_x000d_</t>
  </si>
  <si>
    <t>一般管理費等
_x000d_</t>
  </si>
  <si>
    <t>一括計上価格
_x000d_</t>
  </si>
  <si>
    <t>試験費
_x000d_</t>
  </si>
  <si>
    <t>土壌分析試験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</si>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</sst>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+G11+G107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+G13+G37+G43+G66+G98+G103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+G14+G26+G31+G35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+G15+G16+G17+G18+G19+G20+G21+G22+G23+G24+G25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897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7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21</v>
      </c>
      <c r="E17" s="18" t="s">
        <v>19</v>
      </c>
      <c r="F17" s="19">
        <v>2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22</v>
      </c>
      <c r="E18" s="18" t="s">
        <v>19</v>
      </c>
      <c r="F18" s="19">
        <v>9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23</v>
      </c>
      <c r="E19" s="18" t="s">
        <v>19</v>
      </c>
      <c r="F19" s="19">
        <v>3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24</v>
      </c>
      <c r="E20" s="18" t="s">
        <v>19</v>
      </c>
      <c r="F20" s="19">
        <v>24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25</v>
      </c>
      <c r="E21" s="18" t="s">
        <v>19</v>
      </c>
      <c r="F21" s="19">
        <v>5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26</v>
      </c>
      <c r="E22" s="18" t="s">
        <v>19</v>
      </c>
      <c r="F22" s="19">
        <v>4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27</v>
      </c>
      <c r="E23" s="18" t="s">
        <v>19</v>
      </c>
      <c r="F23" s="19">
        <v>265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28</v>
      </c>
      <c r="E24" s="18" t="s">
        <v>19</v>
      </c>
      <c r="F24" s="19">
        <v>60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29</v>
      </c>
      <c r="E25" s="18" t="s">
        <v>19</v>
      </c>
      <c r="F25" s="19">
        <v>594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16" t="s">
        <v>30</v>
      </c>
      <c r="D26" s="17"/>
      <c r="E26" s="18" t="s">
        <v>13</v>
      </c>
      <c r="F26" s="19">
        <v>1</v>
      </c>
      <c r="G26" s="20">
        <f>+G27+G28+G29+G30</f>
        <v>0</v>
      </c>
      <c r="H26" s="21"/>
      <c r="I26" s="22">
        <v>17</v>
      </c>
      <c r="J26" s="22">
        <v>3</v>
      </c>
    </row>
    <row r="27" ht="42" customHeight="1">
      <c r="A27" s="23"/>
      <c r="B27" s="24"/>
      <c r="C27" s="24"/>
      <c r="D27" s="25" t="s">
        <v>31</v>
      </c>
      <c r="E27" s="18" t="s">
        <v>19</v>
      </c>
      <c r="F27" s="19">
        <v>141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32</v>
      </c>
      <c r="E28" s="18" t="s">
        <v>33</v>
      </c>
      <c r="F28" s="19">
        <v>76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34</v>
      </c>
      <c r="E29" s="18" t="s">
        <v>19</v>
      </c>
      <c r="F29" s="19">
        <v>127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35</v>
      </c>
      <c r="E30" s="18" t="s">
        <v>19</v>
      </c>
      <c r="F30" s="19">
        <v>36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16" t="s">
        <v>36</v>
      </c>
      <c r="D31" s="17"/>
      <c r="E31" s="18" t="s">
        <v>13</v>
      </c>
      <c r="F31" s="19">
        <v>1</v>
      </c>
      <c r="G31" s="20">
        <f>+G32+G33+G34</f>
        <v>0</v>
      </c>
      <c r="H31" s="21"/>
      <c r="I31" s="22">
        <v>22</v>
      </c>
      <c r="J31" s="22">
        <v>3</v>
      </c>
    </row>
    <row r="32" ht="42" customHeight="1">
      <c r="A32" s="23"/>
      <c r="B32" s="24"/>
      <c r="C32" s="24"/>
      <c r="D32" s="25" t="s">
        <v>31</v>
      </c>
      <c r="E32" s="18" t="s">
        <v>19</v>
      </c>
      <c r="F32" s="19">
        <v>6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32</v>
      </c>
      <c r="E33" s="18" t="s">
        <v>33</v>
      </c>
      <c r="F33" s="19">
        <v>115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34</v>
      </c>
      <c r="E34" s="18" t="s">
        <v>19</v>
      </c>
      <c r="F34" s="19">
        <v>4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16" t="s">
        <v>37</v>
      </c>
      <c r="D35" s="17"/>
      <c r="E35" s="18" t="s">
        <v>13</v>
      </c>
      <c r="F35" s="19">
        <v>1</v>
      </c>
      <c r="G35" s="20">
        <f>+G36</f>
        <v>0</v>
      </c>
      <c r="H35" s="21"/>
      <c r="I35" s="22">
        <v>26</v>
      </c>
      <c r="J35" s="22">
        <v>3</v>
      </c>
    </row>
    <row r="36" ht="42" customHeight="1">
      <c r="A36" s="23"/>
      <c r="B36" s="24"/>
      <c r="C36" s="24"/>
      <c r="D36" s="25" t="s">
        <v>38</v>
      </c>
      <c r="E36" s="18" t="s">
        <v>33</v>
      </c>
      <c r="F36" s="19">
        <v>198</v>
      </c>
      <c r="G36" s="26"/>
      <c r="H36" s="21"/>
      <c r="I36" s="22">
        <v>27</v>
      </c>
      <c r="J36" s="22">
        <v>4</v>
      </c>
    </row>
    <row r="37" ht="42" customHeight="1">
      <c r="A37" s="23"/>
      <c r="B37" s="16" t="s">
        <v>39</v>
      </c>
      <c r="C37" s="16"/>
      <c r="D37" s="17"/>
      <c r="E37" s="18" t="s">
        <v>13</v>
      </c>
      <c r="F37" s="19">
        <v>1</v>
      </c>
      <c r="G37" s="20">
        <f>+G38+G41</f>
        <v>0</v>
      </c>
      <c r="H37" s="21"/>
      <c r="I37" s="22">
        <v>28</v>
      </c>
      <c r="J37" s="22">
        <v>2</v>
      </c>
    </row>
    <row r="38" ht="42" customHeight="1">
      <c r="A38" s="23"/>
      <c r="B38" s="24"/>
      <c r="C38" s="16" t="s">
        <v>40</v>
      </c>
      <c r="D38" s="17"/>
      <c r="E38" s="18" t="s">
        <v>13</v>
      </c>
      <c r="F38" s="19">
        <v>1</v>
      </c>
      <c r="G38" s="20">
        <f>+G39+G40</f>
        <v>0</v>
      </c>
      <c r="H38" s="21"/>
      <c r="I38" s="22">
        <v>29</v>
      </c>
      <c r="J38" s="22">
        <v>3</v>
      </c>
    </row>
    <row r="39" ht="42" customHeight="1">
      <c r="A39" s="23"/>
      <c r="B39" s="24"/>
      <c r="C39" s="24"/>
      <c r="D39" s="25" t="s">
        <v>41</v>
      </c>
      <c r="E39" s="18" t="s">
        <v>19</v>
      </c>
      <c r="F39" s="19">
        <v>19</v>
      </c>
      <c r="G39" s="26"/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42</v>
      </c>
      <c r="E40" s="18" t="s">
        <v>33</v>
      </c>
      <c r="F40" s="19">
        <v>2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16" t="s">
        <v>43</v>
      </c>
      <c r="D41" s="17"/>
      <c r="E41" s="18" t="s">
        <v>13</v>
      </c>
      <c r="F41" s="19">
        <v>1</v>
      </c>
      <c r="G41" s="20">
        <f>+G42</f>
        <v>0</v>
      </c>
      <c r="H41" s="21"/>
      <c r="I41" s="22">
        <v>32</v>
      </c>
      <c r="J41" s="22">
        <v>3</v>
      </c>
    </row>
    <row r="42" ht="42" customHeight="1">
      <c r="A42" s="23"/>
      <c r="B42" s="24"/>
      <c r="C42" s="24"/>
      <c r="D42" s="25" t="s">
        <v>44</v>
      </c>
      <c r="E42" s="18" t="s">
        <v>33</v>
      </c>
      <c r="F42" s="19">
        <v>199</v>
      </c>
      <c r="G42" s="26"/>
      <c r="H42" s="21"/>
      <c r="I42" s="22">
        <v>33</v>
      </c>
      <c r="J42" s="22">
        <v>4</v>
      </c>
    </row>
    <row r="43" ht="42" customHeight="1">
      <c r="A43" s="23"/>
      <c r="B43" s="16" t="s">
        <v>45</v>
      </c>
      <c r="C43" s="16"/>
      <c r="D43" s="17"/>
      <c r="E43" s="18" t="s">
        <v>13</v>
      </c>
      <c r="F43" s="19">
        <v>1</v>
      </c>
      <c r="G43" s="20">
        <f>+G44+G51+G59+G63</f>
        <v>0</v>
      </c>
      <c r="H43" s="21"/>
      <c r="I43" s="22">
        <v>34</v>
      </c>
      <c r="J43" s="22">
        <v>2</v>
      </c>
    </row>
    <row r="44" ht="42" customHeight="1">
      <c r="A44" s="23"/>
      <c r="B44" s="24"/>
      <c r="C44" s="16" t="s">
        <v>46</v>
      </c>
      <c r="D44" s="17"/>
      <c r="E44" s="18" t="s">
        <v>13</v>
      </c>
      <c r="F44" s="19">
        <v>1</v>
      </c>
      <c r="G44" s="20">
        <f>+G45+G46+G47+G48+G49+G50</f>
        <v>0</v>
      </c>
      <c r="H44" s="21"/>
      <c r="I44" s="22">
        <v>35</v>
      </c>
      <c r="J44" s="22">
        <v>3</v>
      </c>
    </row>
    <row r="45" ht="42" customHeight="1">
      <c r="A45" s="23"/>
      <c r="B45" s="24"/>
      <c r="C45" s="24"/>
      <c r="D45" s="25" t="s">
        <v>41</v>
      </c>
      <c r="E45" s="18" t="s">
        <v>19</v>
      </c>
      <c r="F45" s="19">
        <v>13</v>
      </c>
      <c r="G45" s="26"/>
      <c r="H45" s="21"/>
      <c r="I45" s="22">
        <v>36</v>
      </c>
      <c r="J45" s="22">
        <v>4</v>
      </c>
    </row>
    <row r="46" ht="42" customHeight="1">
      <c r="A46" s="23"/>
      <c r="B46" s="24"/>
      <c r="C46" s="24"/>
      <c r="D46" s="25" t="s">
        <v>47</v>
      </c>
      <c r="E46" s="18" t="s">
        <v>33</v>
      </c>
      <c r="F46" s="19">
        <v>33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48</v>
      </c>
      <c r="E47" s="18" t="s">
        <v>49</v>
      </c>
      <c r="F47" s="19">
        <v>4.5</v>
      </c>
      <c r="G47" s="26"/>
      <c r="H47" s="21"/>
      <c r="I47" s="22">
        <v>38</v>
      </c>
      <c r="J47" s="22">
        <v>4</v>
      </c>
    </row>
    <row r="48" ht="42" customHeight="1">
      <c r="A48" s="23"/>
      <c r="B48" s="24"/>
      <c r="C48" s="24"/>
      <c r="D48" s="25" t="s">
        <v>42</v>
      </c>
      <c r="E48" s="18" t="s">
        <v>33</v>
      </c>
      <c r="F48" s="19">
        <v>1</v>
      </c>
      <c r="G48" s="26"/>
      <c r="H48" s="21"/>
      <c r="I48" s="22">
        <v>39</v>
      </c>
      <c r="J48" s="22">
        <v>4</v>
      </c>
    </row>
    <row r="49" ht="42" customHeight="1">
      <c r="A49" s="23"/>
      <c r="B49" s="24"/>
      <c r="C49" s="24"/>
      <c r="D49" s="25" t="s">
        <v>50</v>
      </c>
      <c r="E49" s="18" t="s">
        <v>33</v>
      </c>
      <c r="F49" s="19">
        <v>14</v>
      </c>
      <c r="G49" s="26"/>
      <c r="H49" s="21"/>
      <c r="I49" s="22">
        <v>40</v>
      </c>
      <c r="J49" s="22">
        <v>4</v>
      </c>
    </row>
    <row r="50" ht="42" customHeight="1">
      <c r="A50" s="23"/>
      <c r="B50" s="24"/>
      <c r="C50" s="24"/>
      <c r="D50" s="25" t="s">
        <v>51</v>
      </c>
      <c r="E50" s="18" t="s">
        <v>52</v>
      </c>
      <c r="F50" s="19">
        <v>33</v>
      </c>
      <c r="G50" s="26"/>
      <c r="H50" s="21"/>
      <c r="I50" s="22">
        <v>41</v>
      </c>
      <c r="J50" s="22">
        <v>4</v>
      </c>
    </row>
    <row r="51" ht="42" customHeight="1">
      <c r="A51" s="23"/>
      <c r="B51" s="24"/>
      <c r="C51" s="16" t="s">
        <v>53</v>
      </c>
      <c r="D51" s="17"/>
      <c r="E51" s="18" t="s">
        <v>13</v>
      </c>
      <c r="F51" s="19">
        <v>1</v>
      </c>
      <c r="G51" s="20">
        <f>+G52+G53+G54+G55+G56+G57+G58</f>
        <v>0</v>
      </c>
      <c r="H51" s="21"/>
      <c r="I51" s="22">
        <v>42</v>
      </c>
      <c r="J51" s="22">
        <v>3</v>
      </c>
    </row>
    <row r="52" ht="42" customHeight="1">
      <c r="A52" s="23"/>
      <c r="B52" s="24"/>
      <c r="C52" s="24"/>
      <c r="D52" s="25" t="s">
        <v>41</v>
      </c>
      <c r="E52" s="18" t="s">
        <v>19</v>
      </c>
      <c r="F52" s="19">
        <v>154</v>
      </c>
      <c r="G52" s="26"/>
      <c r="H52" s="21"/>
      <c r="I52" s="22">
        <v>43</v>
      </c>
      <c r="J52" s="22">
        <v>4</v>
      </c>
    </row>
    <row r="53" ht="42" customHeight="1">
      <c r="A53" s="23"/>
      <c r="B53" s="24"/>
      <c r="C53" s="24"/>
      <c r="D53" s="25" t="s">
        <v>47</v>
      </c>
      <c r="E53" s="18" t="s">
        <v>33</v>
      </c>
      <c r="F53" s="19">
        <v>323</v>
      </c>
      <c r="G53" s="26"/>
      <c r="H53" s="21"/>
      <c r="I53" s="22">
        <v>44</v>
      </c>
      <c r="J53" s="22">
        <v>4</v>
      </c>
    </row>
    <row r="54" ht="42" customHeight="1">
      <c r="A54" s="23"/>
      <c r="B54" s="24"/>
      <c r="C54" s="24"/>
      <c r="D54" s="25" t="s">
        <v>54</v>
      </c>
      <c r="E54" s="18" t="s">
        <v>19</v>
      </c>
      <c r="F54" s="19">
        <v>49</v>
      </c>
      <c r="G54" s="26"/>
      <c r="H54" s="21"/>
      <c r="I54" s="22">
        <v>45</v>
      </c>
      <c r="J54" s="22">
        <v>4</v>
      </c>
    </row>
    <row r="55" ht="42" customHeight="1">
      <c r="A55" s="23"/>
      <c r="B55" s="24"/>
      <c r="C55" s="24"/>
      <c r="D55" s="25" t="s">
        <v>48</v>
      </c>
      <c r="E55" s="18" t="s">
        <v>49</v>
      </c>
      <c r="F55" s="19">
        <v>51</v>
      </c>
      <c r="G55" s="26"/>
      <c r="H55" s="21"/>
      <c r="I55" s="22">
        <v>46</v>
      </c>
      <c r="J55" s="22">
        <v>4</v>
      </c>
    </row>
    <row r="56" ht="42" customHeight="1">
      <c r="A56" s="23"/>
      <c r="B56" s="24"/>
      <c r="C56" s="24"/>
      <c r="D56" s="25" t="s">
        <v>42</v>
      </c>
      <c r="E56" s="18" t="s">
        <v>33</v>
      </c>
      <c r="F56" s="19">
        <v>15</v>
      </c>
      <c r="G56" s="26"/>
      <c r="H56" s="21"/>
      <c r="I56" s="22">
        <v>47</v>
      </c>
      <c r="J56" s="22">
        <v>4</v>
      </c>
    </row>
    <row r="57" ht="42" customHeight="1">
      <c r="A57" s="23"/>
      <c r="B57" s="24"/>
      <c r="C57" s="24"/>
      <c r="D57" s="25" t="s">
        <v>50</v>
      </c>
      <c r="E57" s="18" t="s">
        <v>33</v>
      </c>
      <c r="F57" s="19">
        <v>62</v>
      </c>
      <c r="G57" s="26"/>
      <c r="H57" s="21"/>
      <c r="I57" s="22">
        <v>48</v>
      </c>
      <c r="J57" s="22">
        <v>4</v>
      </c>
    </row>
    <row r="58" ht="42" customHeight="1">
      <c r="A58" s="23"/>
      <c r="B58" s="24"/>
      <c r="C58" s="24"/>
      <c r="D58" s="25" t="s">
        <v>51</v>
      </c>
      <c r="E58" s="18" t="s">
        <v>52</v>
      </c>
      <c r="F58" s="19">
        <v>168</v>
      </c>
      <c r="G58" s="26"/>
      <c r="H58" s="21"/>
      <c r="I58" s="22">
        <v>49</v>
      </c>
      <c r="J58" s="22">
        <v>4</v>
      </c>
    </row>
    <row r="59" ht="42" customHeight="1">
      <c r="A59" s="23"/>
      <c r="B59" s="24"/>
      <c r="C59" s="16" t="s">
        <v>55</v>
      </c>
      <c r="D59" s="17"/>
      <c r="E59" s="18" t="s">
        <v>13</v>
      </c>
      <c r="F59" s="19">
        <v>1</v>
      </c>
      <c r="G59" s="20">
        <f>+G60+G61+G62</f>
        <v>0</v>
      </c>
      <c r="H59" s="21"/>
      <c r="I59" s="22">
        <v>50</v>
      </c>
      <c r="J59" s="22">
        <v>3</v>
      </c>
    </row>
    <row r="60" ht="42" customHeight="1">
      <c r="A60" s="23"/>
      <c r="B60" s="24"/>
      <c r="C60" s="24"/>
      <c r="D60" s="25" t="s">
        <v>41</v>
      </c>
      <c r="E60" s="18" t="s">
        <v>19</v>
      </c>
      <c r="F60" s="19">
        <v>1.7</v>
      </c>
      <c r="G60" s="26"/>
      <c r="H60" s="21"/>
      <c r="I60" s="22">
        <v>51</v>
      </c>
      <c r="J60" s="22">
        <v>4</v>
      </c>
    </row>
    <row r="61" ht="42" customHeight="1">
      <c r="A61" s="23"/>
      <c r="B61" s="24"/>
      <c r="C61" s="24"/>
      <c r="D61" s="25" t="s">
        <v>47</v>
      </c>
      <c r="E61" s="18" t="s">
        <v>33</v>
      </c>
      <c r="F61" s="19">
        <v>6.5</v>
      </c>
      <c r="G61" s="26"/>
      <c r="H61" s="21"/>
      <c r="I61" s="22">
        <v>52</v>
      </c>
      <c r="J61" s="22">
        <v>4</v>
      </c>
    </row>
    <row r="62" ht="42" customHeight="1">
      <c r="A62" s="23"/>
      <c r="B62" s="24"/>
      <c r="C62" s="24"/>
      <c r="D62" s="25" t="s">
        <v>51</v>
      </c>
      <c r="E62" s="18" t="s">
        <v>52</v>
      </c>
      <c r="F62" s="19">
        <v>7</v>
      </c>
      <c r="G62" s="26"/>
      <c r="H62" s="21"/>
      <c r="I62" s="22">
        <v>53</v>
      </c>
      <c r="J62" s="22">
        <v>4</v>
      </c>
    </row>
    <row r="63" ht="42" customHeight="1">
      <c r="A63" s="23"/>
      <c r="B63" s="24"/>
      <c r="C63" s="16" t="s">
        <v>56</v>
      </c>
      <c r="D63" s="17"/>
      <c r="E63" s="18" t="s">
        <v>13</v>
      </c>
      <c r="F63" s="19">
        <v>1</v>
      </c>
      <c r="G63" s="20">
        <f>+G64+G65</f>
        <v>0</v>
      </c>
      <c r="H63" s="21"/>
      <c r="I63" s="22">
        <v>54</v>
      </c>
      <c r="J63" s="22">
        <v>3</v>
      </c>
    </row>
    <row r="64" ht="42" customHeight="1">
      <c r="A64" s="23"/>
      <c r="B64" s="24"/>
      <c r="C64" s="24"/>
      <c r="D64" s="25" t="s">
        <v>41</v>
      </c>
      <c r="E64" s="18" t="s">
        <v>19</v>
      </c>
      <c r="F64" s="19">
        <v>8.8000000000000007</v>
      </c>
      <c r="G64" s="26"/>
      <c r="H64" s="21"/>
      <c r="I64" s="22">
        <v>55</v>
      </c>
      <c r="J64" s="22">
        <v>4</v>
      </c>
    </row>
    <row r="65" ht="42" customHeight="1">
      <c r="A65" s="23"/>
      <c r="B65" s="24"/>
      <c r="C65" s="24"/>
      <c r="D65" s="25" t="s">
        <v>57</v>
      </c>
      <c r="E65" s="18" t="s">
        <v>33</v>
      </c>
      <c r="F65" s="19">
        <v>88</v>
      </c>
      <c r="G65" s="26"/>
      <c r="H65" s="21"/>
      <c r="I65" s="22">
        <v>56</v>
      </c>
      <c r="J65" s="22">
        <v>4</v>
      </c>
    </row>
    <row r="66" ht="42" customHeight="1">
      <c r="A66" s="23"/>
      <c r="B66" s="16" t="s">
        <v>58</v>
      </c>
      <c r="C66" s="16"/>
      <c r="D66" s="17"/>
      <c r="E66" s="18" t="s">
        <v>13</v>
      </c>
      <c r="F66" s="19">
        <v>1</v>
      </c>
      <c r="G66" s="20">
        <f>+G67+G75+G80+G85+G93</f>
        <v>0</v>
      </c>
      <c r="H66" s="21"/>
      <c r="I66" s="22">
        <v>57</v>
      </c>
      <c r="J66" s="22">
        <v>2</v>
      </c>
    </row>
    <row r="67" ht="42" customHeight="1">
      <c r="A67" s="23"/>
      <c r="B67" s="24"/>
      <c r="C67" s="16" t="s">
        <v>59</v>
      </c>
      <c r="D67" s="17"/>
      <c r="E67" s="18" t="s">
        <v>13</v>
      </c>
      <c r="F67" s="19">
        <v>1</v>
      </c>
      <c r="G67" s="20">
        <f>+G68+G69+G70+G71+G72+G73+G74</f>
        <v>0</v>
      </c>
      <c r="H67" s="21"/>
      <c r="I67" s="22">
        <v>58</v>
      </c>
      <c r="J67" s="22">
        <v>3</v>
      </c>
    </row>
    <row r="68" ht="42" customHeight="1">
      <c r="A68" s="23"/>
      <c r="B68" s="24"/>
      <c r="C68" s="24"/>
      <c r="D68" s="25" t="s">
        <v>60</v>
      </c>
      <c r="E68" s="18" t="s">
        <v>19</v>
      </c>
      <c r="F68" s="19">
        <v>0.90000000000000002</v>
      </c>
      <c r="G68" s="26"/>
      <c r="H68" s="21"/>
      <c r="I68" s="22">
        <v>59</v>
      </c>
      <c r="J68" s="22">
        <v>4</v>
      </c>
    </row>
    <row r="69" ht="42" customHeight="1">
      <c r="A69" s="23"/>
      <c r="B69" s="24"/>
      <c r="C69" s="24"/>
      <c r="D69" s="25" t="s">
        <v>47</v>
      </c>
      <c r="E69" s="18" t="s">
        <v>33</v>
      </c>
      <c r="F69" s="19">
        <v>5.0999999999999996</v>
      </c>
      <c r="G69" s="26"/>
      <c r="H69" s="21"/>
      <c r="I69" s="22">
        <v>60</v>
      </c>
      <c r="J69" s="22">
        <v>4</v>
      </c>
    </row>
    <row r="70" ht="42" customHeight="1">
      <c r="A70" s="23"/>
      <c r="B70" s="24"/>
      <c r="C70" s="24"/>
      <c r="D70" s="25" t="s">
        <v>61</v>
      </c>
      <c r="E70" s="18" t="s">
        <v>19</v>
      </c>
      <c r="F70" s="19">
        <v>0.40000000000000002</v>
      </c>
      <c r="G70" s="26"/>
      <c r="H70" s="21"/>
      <c r="I70" s="22">
        <v>61</v>
      </c>
      <c r="J70" s="22">
        <v>4</v>
      </c>
    </row>
    <row r="71" ht="42" customHeight="1">
      <c r="A71" s="23"/>
      <c r="B71" s="24"/>
      <c r="C71" s="24"/>
      <c r="D71" s="25" t="s">
        <v>47</v>
      </c>
      <c r="E71" s="18" t="s">
        <v>33</v>
      </c>
      <c r="F71" s="19">
        <v>0.40000000000000002</v>
      </c>
      <c r="G71" s="26"/>
      <c r="H71" s="21"/>
      <c r="I71" s="22">
        <v>62</v>
      </c>
      <c r="J71" s="22">
        <v>4</v>
      </c>
    </row>
    <row r="72" ht="42" customHeight="1">
      <c r="A72" s="23"/>
      <c r="B72" s="24"/>
      <c r="C72" s="24"/>
      <c r="D72" s="25" t="s">
        <v>42</v>
      </c>
      <c r="E72" s="18" t="s">
        <v>33</v>
      </c>
      <c r="F72" s="19">
        <v>0.10000000000000001</v>
      </c>
      <c r="G72" s="26"/>
      <c r="H72" s="21"/>
      <c r="I72" s="22">
        <v>63</v>
      </c>
      <c r="J72" s="22">
        <v>4</v>
      </c>
    </row>
    <row r="73" ht="42" customHeight="1">
      <c r="A73" s="23"/>
      <c r="B73" s="24"/>
      <c r="C73" s="24"/>
      <c r="D73" s="25" t="s">
        <v>50</v>
      </c>
      <c r="E73" s="18" t="s">
        <v>33</v>
      </c>
      <c r="F73" s="19">
        <v>18</v>
      </c>
      <c r="G73" s="26"/>
      <c r="H73" s="21"/>
      <c r="I73" s="22">
        <v>64</v>
      </c>
      <c r="J73" s="22">
        <v>4</v>
      </c>
    </row>
    <row r="74" ht="42" customHeight="1">
      <c r="A74" s="23"/>
      <c r="B74" s="24"/>
      <c r="C74" s="24"/>
      <c r="D74" s="25" t="s">
        <v>62</v>
      </c>
      <c r="E74" s="18" t="s">
        <v>63</v>
      </c>
      <c r="F74" s="19">
        <v>0.012</v>
      </c>
      <c r="G74" s="26"/>
      <c r="H74" s="21"/>
      <c r="I74" s="22">
        <v>65</v>
      </c>
      <c r="J74" s="22">
        <v>4</v>
      </c>
    </row>
    <row r="75" ht="42" customHeight="1">
      <c r="A75" s="23"/>
      <c r="B75" s="24"/>
      <c r="C75" s="16" t="s">
        <v>64</v>
      </c>
      <c r="D75" s="17"/>
      <c r="E75" s="18" t="s">
        <v>13</v>
      </c>
      <c r="F75" s="19">
        <v>1</v>
      </c>
      <c r="G75" s="20">
        <f>+G76+G77+G78+G79</f>
        <v>0</v>
      </c>
      <c r="H75" s="21"/>
      <c r="I75" s="22">
        <v>66</v>
      </c>
      <c r="J75" s="22">
        <v>3</v>
      </c>
    </row>
    <row r="76" ht="42" customHeight="1">
      <c r="A76" s="23"/>
      <c r="B76" s="24"/>
      <c r="C76" s="24"/>
      <c r="D76" s="25" t="s">
        <v>41</v>
      </c>
      <c r="E76" s="18" t="s">
        <v>19</v>
      </c>
      <c r="F76" s="19">
        <v>8.9000000000000004</v>
      </c>
      <c r="G76" s="26"/>
      <c r="H76" s="21"/>
      <c r="I76" s="22">
        <v>67</v>
      </c>
      <c r="J76" s="22">
        <v>4</v>
      </c>
    </row>
    <row r="77" ht="42" customHeight="1">
      <c r="A77" s="23"/>
      <c r="B77" s="24"/>
      <c r="C77" s="24"/>
      <c r="D77" s="25" t="s">
        <v>47</v>
      </c>
      <c r="E77" s="18" t="s">
        <v>33</v>
      </c>
      <c r="F77" s="19">
        <v>74</v>
      </c>
      <c r="G77" s="26"/>
      <c r="H77" s="21"/>
      <c r="I77" s="22">
        <v>68</v>
      </c>
      <c r="J77" s="22">
        <v>4</v>
      </c>
    </row>
    <row r="78" ht="42" customHeight="1">
      <c r="A78" s="23"/>
      <c r="B78" s="24"/>
      <c r="C78" s="24"/>
      <c r="D78" s="25" t="s">
        <v>65</v>
      </c>
      <c r="E78" s="18" t="s">
        <v>33</v>
      </c>
      <c r="F78" s="19">
        <v>36</v>
      </c>
      <c r="G78" s="26"/>
      <c r="H78" s="21"/>
      <c r="I78" s="22">
        <v>69</v>
      </c>
      <c r="J78" s="22">
        <v>4</v>
      </c>
    </row>
    <row r="79" ht="42" customHeight="1">
      <c r="A79" s="23"/>
      <c r="B79" s="24"/>
      <c r="C79" s="24"/>
      <c r="D79" s="25" t="s">
        <v>42</v>
      </c>
      <c r="E79" s="18" t="s">
        <v>33</v>
      </c>
      <c r="F79" s="19">
        <v>1</v>
      </c>
      <c r="G79" s="26"/>
      <c r="H79" s="21"/>
      <c r="I79" s="22">
        <v>70</v>
      </c>
      <c r="J79" s="22">
        <v>4</v>
      </c>
    </row>
    <row r="80" ht="42" customHeight="1">
      <c r="A80" s="23"/>
      <c r="B80" s="24"/>
      <c r="C80" s="16" t="s">
        <v>66</v>
      </c>
      <c r="D80" s="17"/>
      <c r="E80" s="18" t="s">
        <v>13</v>
      </c>
      <c r="F80" s="19">
        <v>1</v>
      </c>
      <c r="G80" s="20">
        <f>+G81+G82+G83+G84</f>
        <v>0</v>
      </c>
      <c r="H80" s="21"/>
      <c r="I80" s="22">
        <v>71</v>
      </c>
      <c r="J80" s="22">
        <v>3</v>
      </c>
    </row>
    <row r="81" ht="42" customHeight="1">
      <c r="A81" s="23"/>
      <c r="B81" s="24"/>
      <c r="C81" s="24"/>
      <c r="D81" s="25" t="s">
        <v>41</v>
      </c>
      <c r="E81" s="18" t="s">
        <v>19</v>
      </c>
      <c r="F81" s="19">
        <v>17</v>
      </c>
      <c r="G81" s="26"/>
      <c r="H81" s="21"/>
      <c r="I81" s="22">
        <v>72</v>
      </c>
      <c r="J81" s="22">
        <v>4</v>
      </c>
    </row>
    <row r="82" ht="42" customHeight="1">
      <c r="A82" s="23"/>
      <c r="B82" s="24"/>
      <c r="C82" s="24"/>
      <c r="D82" s="25" t="s">
        <v>47</v>
      </c>
      <c r="E82" s="18" t="s">
        <v>33</v>
      </c>
      <c r="F82" s="19">
        <v>111</v>
      </c>
      <c r="G82" s="26"/>
      <c r="H82" s="21"/>
      <c r="I82" s="22">
        <v>73</v>
      </c>
      <c r="J82" s="22">
        <v>4</v>
      </c>
    </row>
    <row r="83" ht="42" customHeight="1">
      <c r="A83" s="23"/>
      <c r="B83" s="24"/>
      <c r="C83" s="24"/>
      <c r="D83" s="25" t="s">
        <v>65</v>
      </c>
      <c r="E83" s="18" t="s">
        <v>33</v>
      </c>
      <c r="F83" s="19">
        <v>52</v>
      </c>
      <c r="G83" s="26"/>
      <c r="H83" s="21"/>
      <c r="I83" s="22">
        <v>74</v>
      </c>
      <c r="J83" s="22">
        <v>4</v>
      </c>
    </row>
    <row r="84" ht="42" customHeight="1">
      <c r="A84" s="23"/>
      <c r="B84" s="24"/>
      <c r="C84" s="24"/>
      <c r="D84" s="25" t="s">
        <v>42</v>
      </c>
      <c r="E84" s="18" t="s">
        <v>33</v>
      </c>
      <c r="F84" s="19">
        <v>2</v>
      </c>
      <c r="G84" s="26"/>
      <c r="H84" s="21"/>
      <c r="I84" s="22">
        <v>75</v>
      </c>
      <c r="J84" s="22">
        <v>4</v>
      </c>
    </row>
    <row r="85" ht="42" customHeight="1">
      <c r="A85" s="23"/>
      <c r="B85" s="24"/>
      <c r="C85" s="16" t="s">
        <v>67</v>
      </c>
      <c r="D85" s="17"/>
      <c r="E85" s="18" t="s">
        <v>13</v>
      </c>
      <c r="F85" s="19">
        <v>1</v>
      </c>
      <c r="G85" s="20">
        <f>+G86+G87+G88+G89+G90+G91+G92</f>
        <v>0</v>
      </c>
      <c r="H85" s="21"/>
      <c r="I85" s="22">
        <v>76</v>
      </c>
      <c r="J85" s="22">
        <v>3</v>
      </c>
    </row>
    <row r="86" ht="42" customHeight="1">
      <c r="A86" s="23"/>
      <c r="B86" s="24"/>
      <c r="C86" s="24"/>
      <c r="D86" s="25" t="s">
        <v>60</v>
      </c>
      <c r="E86" s="18" t="s">
        <v>19</v>
      </c>
      <c r="F86" s="19">
        <v>1.8</v>
      </c>
      <c r="G86" s="26"/>
      <c r="H86" s="21"/>
      <c r="I86" s="22">
        <v>77</v>
      </c>
      <c r="J86" s="22">
        <v>4</v>
      </c>
    </row>
    <row r="87" ht="42" customHeight="1">
      <c r="A87" s="23"/>
      <c r="B87" s="24"/>
      <c r="C87" s="24"/>
      <c r="D87" s="25" t="s">
        <v>47</v>
      </c>
      <c r="E87" s="18" t="s">
        <v>33</v>
      </c>
      <c r="F87" s="19">
        <v>13</v>
      </c>
      <c r="G87" s="26"/>
      <c r="H87" s="21"/>
      <c r="I87" s="22">
        <v>78</v>
      </c>
      <c r="J87" s="22">
        <v>4</v>
      </c>
    </row>
    <row r="88" ht="42" customHeight="1">
      <c r="A88" s="23"/>
      <c r="B88" s="24"/>
      <c r="C88" s="24"/>
      <c r="D88" s="25" t="s">
        <v>61</v>
      </c>
      <c r="E88" s="18" t="s">
        <v>19</v>
      </c>
      <c r="F88" s="19">
        <v>0.69999999999999996</v>
      </c>
      <c r="G88" s="26"/>
      <c r="H88" s="21"/>
      <c r="I88" s="22">
        <v>79</v>
      </c>
      <c r="J88" s="22">
        <v>4</v>
      </c>
    </row>
    <row r="89" ht="42" customHeight="1">
      <c r="A89" s="23"/>
      <c r="B89" s="24"/>
      <c r="C89" s="24"/>
      <c r="D89" s="25" t="s">
        <v>47</v>
      </c>
      <c r="E89" s="18" t="s">
        <v>33</v>
      </c>
      <c r="F89" s="19">
        <v>1.1000000000000001</v>
      </c>
      <c r="G89" s="26"/>
      <c r="H89" s="21"/>
      <c r="I89" s="22">
        <v>80</v>
      </c>
      <c r="J89" s="22">
        <v>4</v>
      </c>
    </row>
    <row r="90" ht="42" customHeight="1">
      <c r="A90" s="23"/>
      <c r="B90" s="24"/>
      <c r="C90" s="24"/>
      <c r="D90" s="25" t="s">
        <v>65</v>
      </c>
      <c r="E90" s="18" t="s">
        <v>33</v>
      </c>
      <c r="F90" s="19">
        <v>6.7000000000000002</v>
      </c>
      <c r="G90" s="26"/>
      <c r="H90" s="21"/>
      <c r="I90" s="22">
        <v>81</v>
      </c>
      <c r="J90" s="22">
        <v>4</v>
      </c>
    </row>
    <row r="91" ht="42" customHeight="1">
      <c r="A91" s="23"/>
      <c r="B91" s="24"/>
      <c r="C91" s="24"/>
      <c r="D91" s="25" t="s">
        <v>57</v>
      </c>
      <c r="E91" s="18" t="s">
        <v>33</v>
      </c>
      <c r="F91" s="19">
        <v>0.20000000000000001</v>
      </c>
      <c r="G91" s="26"/>
      <c r="H91" s="21"/>
      <c r="I91" s="22">
        <v>82</v>
      </c>
      <c r="J91" s="22">
        <v>4</v>
      </c>
    </row>
    <row r="92" ht="42" customHeight="1">
      <c r="A92" s="23"/>
      <c r="B92" s="24"/>
      <c r="C92" s="24"/>
      <c r="D92" s="25" t="s">
        <v>62</v>
      </c>
      <c r="E92" s="18" t="s">
        <v>63</v>
      </c>
      <c r="F92" s="19">
        <v>0.114</v>
      </c>
      <c r="G92" s="26"/>
      <c r="H92" s="21"/>
      <c r="I92" s="22">
        <v>83</v>
      </c>
      <c r="J92" s="22">
        <v>4</v>
      </c>
    </row>
    <row r="93" ht="42" customHeight="1">
      <c r="A93" s="23"/>
      <c r="B93" s="24"/>
      <c r="C93" s="16" t="s">
        <v>68</v>
      </c>
      <c r="D93" s="17"/>
      <c r="E93" s="18" t="s">
        <v>13</v>
      </c>
      <c r="F93" s="19">
        <v>1</v>
      </c>
      <c r="G93" s="20">
        <f>+G94+G95+G96+G97</f>
        <v>0</v>
      </c>
      <c r="H93" s="21"/>
      <c r="I93" s="22">
        <v>84</v>
      </c>
      <c r="J93" s="22">
        <v>3</v>
      </c>
    </row>
    <row r="94" ht="42" customHeight="1">
      <c r="A94" s="23"/>
      <c r="B94" s="24"/>
      <c r="C94" s="24"/>
      <c r="D94" s="25" t="s">
        <v>41</v>
      </c>
      <c r="E94" s="18" t="s">
        <v>19</v>
      </c>
      <c r="F94" s="19">
        <v>0.5</v>
      </c>
      <c r="G94" s="26"/>
      <c r="H94" s="21"/>
      <c r="I94" s="22">
        <v>85</v>
      </c>
      <c r="J94" s="22">
        <v>4</v>
      </c>
    </row>
    <row r="95" ht="42" customHeight="1">
      <c r="A95" s="23"/>
      <c r="B95" s="24"/>
      <c r="C95" s="24"/>
      <c r="D95" s="25" t="s">
        <v>47</v>
      </c>
      <c r="E95" s="18" t="s">
        <v>33</v>
      </c>
      <c r="F95" s="19">
        <v>5.4000000000000004</v>
      </c>
      <c r="G95" s="26"/>
      <c r="H95" s="21"/>
      <c r="I95" s="22">
        <v>86</v>
      </c>
      <c r="J95" s="22">
        <v>4</v>
      </c>
    </row>
    <row r="96" ht="42" customHeight="1">
      <c r="A96" s="23"/>
      <c r="B96" s="24"/>
      <c r="C96" s="24"/>
      <c r="D96" s="25" t="s">
        <v>57</v>
      </c>
      <c r="E96" s="18" t="s">
        <v>33</v>
      </c>
      <c r="F96" s="19">
        <v>1.6000000000000001</v>
      </c>
      <c r="G96" s="26"/>
      <c r="H96" s="21"/>
      <c r="I96" s="22">
        <v>87</v>
      </c>
      <c r="J96" s="22">
        <v>4</v>
      </c>
    </row>
    <row r="97" ht="42" customHeight="1">
      <c r="A97" s="23"/>
      <c r="B97" s="24"/>
      <c r="C97" s="24"/>
      <c r="D97" s="25" t="s">
        <v>42</v>
      </c>
      <c r="E97" s="18" t="s">
        <v>33</v>
      </c>
      <c r="F97" s="19">
        <v>0.10000000000000001</v>
      </c>
      <c r="G97" s="26"/>
      <c r="H97" s="21"/>
      <c r="I97" s="22">
        <v>88</v>
      </c>
      <c r="J97" s="22">
        <v>4</v>
      </c>
    </row>
    <row r="98" ht="42" customHeight="1">
      <c r="A98" s="23"/>
      <c r="B98" s="16" t="s">
        <v>69</v>
      </c>
      <c r="C98" s="16"/>
      <c r="D98" s="17"/>
      <c r="E98" s="18" t="s">
        <v>13</v>
      </c>
      <c r="F98" s="19">
        <v>1</v>
      </c>
      <c r="G98" s="20">
        <f>+G99</f>
        <v>0</v>
      </c>
      <c r="H98" s="21"/>
      <c r="I98" s="22">
        <v>89</v>
      </c>
      <c r="J98" s="22">
        <v>2</v>
      </c>
    </row>
    <row r="99" ht="42" customHeight="1">
      <c r="A99" s="23"/>
      <c r="B99" s="24"/>
      <c r="C99" s="16" t="s">
        <v>70</v>
      </c>
      <c r="D99" s="17"/>
      <c r="E99" s="18" t="s">
        <v>13</v>
      </c>
      <c r="F99" s="19">
        <v>1</v>
      </c>
      <c r="G99" s="20">
        <f>+G100+G101+G102</f>
        <v>0</v>
      </c>
      <c r="H99" s="21"/>
      <c r="I99" s="22">
        <v>90</v>
      </c>
      <c r="J99" s="22">
        <v>3</v>
      </c>
    </row>
    <row r="100" ht="42" customHeight="1">
      <c r="A100" s="23"/>
      <c r="B100" s="24"/>
      <c r="C100" s="24"/>
      <c r="D100" s="25" t="s">
        <v>71</v>
      </c>
      <c r="E100" s="18" t="s">
        <v>49</v>
      </c>
      <c r="F100" s="19">
        <v>75</v>
      </c>
      <c r="G100" s="26"/>
      <c r="H100" s="21"/>
      <c r="I100" s="22">
        <v>91</v>
      </c>
      <c r="J100" s="22">
        <v>4</v>
      </c>
    </row>
    <row r="101" ht="42" customHeight="1">
      <c r="A101" s="23"/>
      <c r="B101" s="24"/>
      <c r="C101" s="24"/>
      <c r="D101" s="25" t="s">
        <v>72</v>
      </c>
      <c r="E101" s="18" t="s">
        <v>73</v>
      </c>
      <c r="F101" s="19">
        <v>25</v>
      </c>
      <c r="G101" s="26"/>
      <c r="H101" s="21"/>
      <c r="I101" s="22">
        <v>92</v>
      </c>
      <c r="J101" s="22">
        <v>4</v>
      </c>
    </row>
    <row r="102" ht="42" customHeight="1">
      <c r="A102" s="23"/>
      <c r="B102" s="24"/>
      <c r="C102" s="24"/>
      <c r="D102" s="25" t="s">
        <v>74</v>
      </c>
      <c r="E102" s="18" t="s">
        <v>73</v>
      </c>
      <c r="F102" s="19">
        <v>3</v>
      </c>
      <c r="G102" s="26"/>
      <c r="H102" s="21"/>
      <c r="I102" s="22">
        <v>93</v>
      </c>
      <c r="J102" s="22">
        <v>4</v>
      </c>
    </row>
    <row r="103" ht="42" customHeight="1">
      <c r="A103" s="23"/>
      <c r="B103" s="16" t="s">
        <v>75</v>
      </c>
      <c r="C103" s="16"/>
      <c r="D103" s="17"/>
      <c r="E103" s="18" t="s">
        <v>13</v>
      </c>
      <c r="F103" s="19">
        <v>1</v>
      </c>
      <c r="G103" s="20">
        <f>+G104</f>
        <v>0</v>
      </c>
      <c r="H103" s="21"/>
      <c r="I103" s="22">
        <v>94</v>
      </c>
      <c r="J103" s="22">
        <v>2</v>
      </c>
    </row>
    <row r="104" ht="42" customHeight="1">
      <c r="A104" s="23"/>
      <c r="B104" s="24"/>
      <c r="C104" s="16" t="s">
        <v>76</v>
      </c>
      <c r="D104" s="17"/>
      <c r="E104" s="18" t="s">
        <v>13</v>
      </c>
      <c r="F104" s="19">
        <v>1</v>
      </c>
      <c r="G104" s="20">
        <f>+G105+G106</f>
        <v>0</v>
      </c>
      <c r="H104" s="21"/>
      <c r="I104" s="22">
        <v>95</v>
      </c>
      <c r="J104" s="22">
        <v>3</v>
      </c>
    </row>
    <row r="105" ht="42" customHeight="1">
      <c r="A105" s="23"/>
      <c r="B105" s="24"/>
      <c r="C105" s="24"/>
      <c r="D105" s="25" t="s">
        <v>77</v>
      </c>
      <c r="E105" s="18" t="s">
        <v>33</v>
      </c>
      <c r="F105" s="19">
        <v>443</v>
      </c>
      <c r="G105" s="26"/>
      <c r="H105" s="21"/>
      <c r="I105" s="22">
        <v>96</v>
      </c>
      <c r="J105" s="22">
        <v>4</v>
      </c>
    </row>
    <row r="106" ht="42" customHeight="1">
      <c r="A106" s="23"/>
      <c r="B106" s="24"/>
      <c r="C106" s="24"/>
      <c r="D106" s="25" t="s">
        <v>78</v>
      </c>
      <c r="E106" s="18" t="s">
        <v>19</v>
      </c>
      <c r="F106" s="19">
        <v>22</v>
      </c>
      <c r="G106" s="26"/>
      <c r="H106" s="21"/>
      <c r="I106" s="22">
        <v>97</v>
      </c>
      <c r="J106" s="22">
        <v>4</v>
      </c>
    </row>
    <row r="107" ht="42" customHeight="1">
      <c r="A107" s="15" t="s">
        <v>79</v>
      </c>
      <c r="B107" s="16"/>
      <c r="C107" s="16"/>
      <c r="D107" s="17"/>
      <c r="E107" s="18" t="s">
        <v>13</v>
      </c>
      <c r="F107" s="19">
        <v>1</v>
      </c>
      <c r="G107" s="20">
        <f>+G108+G110</f>
        <v>0</v>
      </c>
      <c r="H107" s="21"/>
      <c r="I107" s="22">
        <v>98</v>
      </c>
      <c r="J107" s="22"/>
    </row>
    <row r="108" ht="42" customHeight="1">
      <c r="A108" s="15" t="s">
        <v>80</v>
      </c>
      <c r="B108" s="16"/>
      <c r="C108" s="16"/>
      <c r="D108" s="17"/>
      <c r="E108" s="18" t="s">
        <v>13</v>
      </c>
      <c r="F108" s="19">
        <v>1</v>
      </c>
      <c r="G108" s="20">
        <f>+G109</f>
        <v>0</v>
      </c>
      <c r="H108" s="21"/>
      <c r="I108" s="22">
        <v>99</v>
      </c>
      <c r="J108" s="22">
        <v>200</v>
      </c>
    </row>
    <row r="109" ht="42" customHeight="1">
      <c r="A109" s="15" t="s">
        <v>81</v>
      </c>
      <c r="B109" s="16"/>
      <c r="C109" s="16"/>
      <c r="D109" s="17"/>
      <c r="E109" s="18" t="s">
        <v>13</v>
      </c>
      <c r="F109" s="19">
        <v>1</v>
      </c>
      <c r="G109" s="26"/>
      <c r="H109" s="21"/>
      <c r="I109" s="22">
        <v>100</v>
      </c>
      <c r="J109" s="22"/>
    </row>
    <row r="110" ht="42" customHeight="1">
      <c r="A110" s="15" t="s">
        <v>82</v>
      </c>
      <c r="B110" s="16"/>
      <c r="C110" s="16"/>
      <c r="D110" s="17"/>
      <c r="E110" s="18" t="s">
        <v>13</v>
      </c>
      <c r="F110" s="19">
        <v>1</v>
      </c>
      <c r="G110" s="20">
        <f>+G111</f>
        <v>0</v>
      </c>
      <c r="H110" s="21"/>
      <c r="I110" s="22">
        <v>101</v>
      </c>
      <c r="J110" s="22">
        <v>210</v>
      </c>
    </row>
    <row r="111" ht="42" customHeight="1">
      <c r="A111" s="15" t="s">
        <v>83</v>
      </c>
      <c r="B111" s="16"/>
      <c r="C111" s="16"/>
      <c r="D111" s="17"/>
      <c r="E111" s="18" t="s">
        <v>13</v>
      </c>
      <c r="F111" s="19">
        <v>1</v>
      </c>
      <c r="G111" s="26"/>
      <c r="H111" s="21"/>
      <c r="I111" s="22">
        <v>102</v>
      </c>
      <c r="J111" s="22"/>
    </row>
    <row r="112" ht="42" customHeight="1">
      <c r="A112" s="15" t="s">
        <v>84</v>
      </c>
      <c r="B112" s="16"/>
      <c r="C112" s="16"/>
      <c r="D112" s="17"/>
      <c r="E112" s="18" t="s">
        <v>13</v>
      </c>
      <c r="F112" s="19">
        <v>1</v>
      </c>
      <c r="G112" s="26"/>
      <c r="H112" s="21"/>
      <c r="I112" s="22">
        <v>103</v>
      </c>
      <c r="J112" s="22">
        <v>220</v>
      </c>
    </row>
    <row r="113" ht="42" customHeight="1">
      <c r="A113" s="15" t="s">
        <v>85</v>
      </c>
      <c r="B113" s="16"/>
      <c r="C113" s="16"/>
      <c r="D113" s="17"/>
      <c r="E113" s="18" t="s">
        <v>13</v>
      </c>
      <c r="F113" s="19">
        <v>1</v>
      </c>
      <c r="G113" s="20">
        <f>+G114</f>
        <v>0</v>
      </c>
      <c r="H113" s="21"/>
      <c r="I113" s="22">
        <v>104</v>
      </c>
      <c r="J113" s="22">
        <v>1</v>
      </c>
    </row>
    <row r="114" ht="42" customHeight="1">
      <c r="A114" s="23"/>
      <c r="B114" s="16" t="s">
        <v>86</v>
      </c>
      <c r="C114" s="16"/>
      <c r="D114" s="17"/>
      <c r="E114" s="18" t="s">
        <v>13</v>
      </c>
      <c r="F114" s="19">
        <v>1</v>
      </c>
      <c r="G114" s="20">
        <f>+G115</f>
        <v>0</v>
      </c>
      <c r="H114" s="21"/>
      <c r="I114" s="22">
        <v>105</v>
      </c>
      <c r="J114" s="22">
        <v>2</v>
      </c>
    </row>
    <row r="115" ht="42" customHeight="1">
      <c r="A115" s="23"/>
      <c r="B115" s="24"/>
      <c r="C115" s="16" t="s">
        <v>86</v>
      </c>
      <c r="D115" s="17"/>
      <c r="E115" s="18" t="s">
        <v>13</v>
      </c>
      <c r="F115" s="19">
        <v>1</v>
      </c>
      <c r="G115" s="20">
        <f>+G116</f>
        <v>0</v>
      </c>
      <c r="H115" s="21"/>
      <c r="I115" s="22">
        <v>106</v>
      </c>
      <c r="J115" s="22">
        <v>3</v>
      </c>
    </row>
    <row r="116" ht="42" customHeight="1">
      <c r="A116" s="23"/>
      <c r="B116" s="24"/>
      <c r="C116" s="24"/>
      <c r="D116" s="25" t="s">
        <v>87</v>
      </c>
      <c r="E116" s="18" t="s">
        <v>13</v>
      </c>
      <c r="F116" s="19">
        <v>1</v>
      </c>
      <c r="G116" s="26"/>
      <c r="H116" s="21"/>
      <c r="I116" s="22">
        <v>107</v>
      </c>
      <c r="J116" s="22">
        <v>4</v>
      </c>
    </row>
    <row r="117" ht="42" customHeight="1">
      <c r="A117" s="15" t="s">
        <v>88</v>
      </c>
      <c r="B117" s="16"/>
      <c r="C117" s="16"/>
      <c r="D117" s="17"/>
      <c r="E117" s="18" t="s">
        <v>13</v>
      </c>
      <c r="F117" s="19">
        <v>1</v>
      </c>
      <c r="G117" s="20">
        <f>+G10+G112+G113</f>
        <v>0</v>
      </c>
      <c r="H117" s="21"/>
      <c r="I117" s="22">
        <v>108</v>
      </c>
      <c r="J117" s="22">
        <v>30</v>
      </c>
    </row>
    <row r="118" ht="42" customHeight="1">
      <c r="A118" s="27" t="s">
        <v>89</v>
      </c>
      <c r="B118" s="28"/>
      <c r="C118" s="28"/>
      <c r="D118" s="29"/>
      <c r="E118" s="30" t="s">
        <v>90</v>
      </c>
      <c r="F118" s="31" t="s">
        <v>90</v>
      </c>
      <c r="G118" s="32">
        <f>G117</f>
        <v>0</v>
      </c>
      <c r="I118" s="33">
        <v>109</v>
      </c>
      <c r="J118" s="33">
        <v>90</v>
      </c>
    </row>
    <row r="119" ht="42" customHeight="1"/>
    <row r="120" ht="42" customHeight="1"/>
    <row r="121" ht="13.2"/>
    <row r="122" ht="13.2"/>
    <row r="123" ht="13.2"/>
    <row r="124" ht="13.2"/>
    <row r="129" ht="13.2"/>
    <row r="130" ht="13.2"/>
    <row r="131" ht="13.2"/>
  </sheetData>
  <sheetProtection sheet="1" objects="1" scenarios="1" spinCount="100000" saltValue="2YemE2j9hFcbQ9wDgRRX9XXov7DxF8Y0F/XC9N0FwqgQqadsfoNBvA9BHeHpvehlMko1yNkzyJbV6BsRkZKiWg==" hashValue="k9I7309ypyjVPbVfRNU2x/UMo6uMSycCISqJMaJnu80TgXpfPr3KY7/HG7wfgFugEBjijmSNZUvuVvrfiL/o5g==" algorithmName="SHA-512" password="FD80"/>
  <mergeCells count="43">
    <mergeCell ref="A118:D118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C26:D26"/>
    <mergeCell ref="C31:D31"/>
    <mergeCell ref="C35:D35"/>
    <mergeCell ref="B37:D37"/>
    <mergeCell ref="C38:D38"/>
    <mergeCell ref="C41:D41"/>
    <mergeCell ref="B43:D43"/>
    <mergeCell ref="C44:D44"/>
    <mergeCell ref="C51:D51"/>
    <mergeCell ref="C59:D59"/>
    <mergeCell ref="C63:D63"/>
    <mergeCell ref="B66:D66"/>
    <mergeCell ref="C67:D67"/>
    <mergeCell ref="C75:D75"/>
    <mergeCell ref="C80:D80"/>
    <mergeCell ref="C85:D85"/>
    <mergeCell ref="C93:D93"/>
    <mergeCell ref="B98:D98"/>
    <mergeCell ref="C99:D99"/>
    <mergeCell ref="B103:D103"/>
    <mergeCell ref="C104:D104"/>
    <mergeCell ref="A107:D107"/>
    <mergeCell ref="A108:D108"/>
    <mergeCell ref="A109:D109"/>
    <mergeCell ref="A110:D110"/>
    <mergeCell ref="A111:D111"/>
    <mergeCell ref="A112:D112"/>
    <mergeCell ref="A113:D113"/>
    <mergeCell ref="B114:D114"/>
    <mergeCell ref="C115:D115"/>
    <mergeCell ref="A117:D117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kurimoto ryouta</cp:lastModifiedBy>
  <cp:lastPrinted>2020-10-12T05:07:54Z</cp:lastPrinted>
  <dcterms:created xsi:type="dcterms:W3CDTF">2014-01-09T08:55:00Z</dcterms:created>
  <dcterms:modified xsi:type="dcterms:W3CDTF">2025-07-03T10:12:27Z</dcterms:modified>
</cp:coreProperties>
</file>